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strucciones" state="visible" r:id="rId4"/>
    <sheet sheetId="2" name="Calculadora" state="visible" r:id="rId5"/>
  </sheets>
  <calcPr calcId="171027"/>
</workbook>
</file>

<file path=xl/sharedStrings.xml><?xml version="1.0" encoding="utf-8"?>
<sst xmlns="http://schemas.openxmlformats.org/spreadsheetml/2006/main" count="51" uniqueCount="44">
  <si>
    <t>CALCULADORA DE BAJA TEMERARIA — art. 85 RGLCAP</t>
  </si>
  <si>
    <t/>
  </si>
  <si>
    <t>Modelo conforme al artículo 85 del Real Decreto 1098/2001 (Reglamento General de la LCAP).</t>
  </si>
  <si>
    <t>Última revisión normativa: mayo 2026</t>
  </si>
  <si>
    <t>CÓMO USAR</t>
  </si>
  <si>
    <t>1. Abre la hoja "Calculadora".</t>
  </si>
  <si>
    <t>2. Introduce el precio de licitación (presupuesto base) en la celda B3.</t>
  </si>
  <si>
    <t>3. Introduce las ofertas presentadas por cada licitador en las celdas B7:B16 (hasta 10 licitadores).</t>
  </si>
  <si>
    <t>4. La calculadora aplicará automáticamente las fórmulas del art. 85 RGLCAP según el número de licitadores válidos.</t>
  </si>
  <si>
    <t>5. Las ofertas marcadas como "TEMERARIA" requieren justificación (art. 149.4 LCSP).</t>
  </si>
  <si>
    <t>RESUMEN NORMATIVO</t>
  </si>
  <si>
    <t>• 1 licitador: temeraria si la oferta es inferior al precio de licitación en más de 25 puntos porcentuales.</t>
  </si>
  <si>
    <t>• 2 licitadores: temeraria la inferior a la otra en más de 20 unidades porcentuales.</t>
  </si>
  <si>
    <t>• 3 licitadores: temerarias las inferiores en más de 10 unidades a la media aritmética de TODAS las ofertas.</t>
  </si>
  <si>
    <t>• 4 o más licitadores: temerarias las inferiores en más de 10 unidades a la media. Si entre las restantes existen ofertas inferiores a la media en más de 10 puntos, se calcula una segunda media con las que NO se encuentren en ese supuesto, y se aplica el mismo criterio.</t>
  </si>
  <si>
    <t>AVISO LEGAL</t>
  </si>
  <si>
    <t>Esta calculadora es una plantilla orientativa. La aplicación del art. 85 RGLCAP en un expediente concreto puede requerir adaptaciones según el procedimiento (abierto, simplificado, super-simplificado), los criterios de adjudicación del pliego concreto, y la jurisprudencia aplicable del Tribunal Administrativo Central de Recursos Contractuales (TACRC). Se recomienda revisión por jurista o asesor laboral antes del uso oficial.</t>
  </si>
  <si>
    <t>Plantilla libre — lloretia.com/recursos</t>
  </si>
  <si>
    <t>DATOS DEL EXPEDIENTE</t>
  </si>
  <si>
    <t>Precio de licitación (IVA excluido):</t>
  </si>
  <si>
    <t>← INTRODUCE AQUÍ (modificable)</t>
  </si>
  <si>
    <t>OFERTAS PRESENTADAS</t>
  </si>
  <si>
    <t>Licitador</t>
  </si>
  <si>
    <t>Oferta (€)</t>
  </si>
  <si>
    <t>Estado</t>
  </si>
  <si>
    <t>Licitador 1</t>
  </si>
  <si>
    <t>Licitador 2</t>
  </si>
  <si>
    <t>Licitador 3</t>
  </si>
  <si>
    <t>Licitador 4</t>
  </si>
  <si>
    <t>Licitador 5</t>
  </si>
  <si>
    <t>Licitador 6</t>
  </si>
  <si>
    <t>Licitador 7</t>
  </si>
  <si>
    <t>Licitador 8</t>
  </si>
  <si>
    <t>Licitador 9</t>
  </si>
  <si>
    <t>Licitador 10</t>
  </si>
  <si>
    <t>CÁLCULO AUTOMÁTICO art. 85 RGLCAP</t>
  </si>
  <si>
    <t>Número de licitadores válidos:</t>
  </si>
  <si>
    <t>Oferta más baja:</t>
  </si>
  <si>
    <t>Oferta más alta:</t>
  </si>
  <si>
    <t>Media aritmética de ofertas:</t>
  </si>
  <si>
    <t>Umbral de temeridad (10% sobre la media):</t>
  </si>
  <si>
    <t>Oferta umbral (cualquier oferta &lt; este valor es temeraria):</t>
  </si>
  <si>
    <t>Nota: cálculo aplicable a 4 o más licitadores. Para 1, 2 o 3 licitadores, revisar reglas específicas del art. 85 RGLCAP (ver hoja Instrucciones).</t>
  </si>
  <si>
    <t>Plantilla libre — lloretia.com/recursos · Revisión normativa: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</si>
</sst>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8" x14ac:knownFonts="1">
    <font>
      <color theme="1"/>
      <family val="2"/>
      <scheme val="minor"/>
      <sz val="11"/>
      <name val="Calibri"/>
    </font>
    <font>
      <b/>
      <color rgb="FF1A1F2E"/>
      <sz val="16"/>
    </font>
    <font>
      <b/>
      <sz val="12"/>
    </font>
    <font>
      <i/>
      <color rgb="FF8A8F98"/>
    </font>
    <font>
      <b/>
      <color rgb="FFFFFFFF"/>
      <sz val="14"/>
    </font>
    <font>
      <b/>
    </font>
    <font>
      <i/>
      <color rgb="FF7E6630"/>
    </font>
    <font>
      <i/>
      <color rgb="FF8A8F98"/>
      <sz val="10"/>
    </font>
  </fonts>
  <fills count="7">
    <fill>
      <patternFill patternType="none"/>
    </fill>
    <fill>
      <patternFill patternType="gray125"/>
    </fill>
    <fill>
      <patternFill patternType="solid">
        <fgColor rgb="FF1A1F2E"/>
      </patternFill>
    </fill>
    <fill>
      <patternFill patternType="solid">
        <fgColor rgb="FFFFF9E0"/>
      </patternFill>
    </fill>
    <fill>
      <patternFill patternType="solid">
        <fgColor rgb="FFE8DDB8"/>
      </patternFill>
    </fill>
    <fill>
      <patternFill patternType="solid">
        <fgColor rgb="FF2D7677"/>
      </patternFill>
    </fill>
    <fill>
      <patternFill patternType="solid">
        <fgColor rgb="FFFCE8E4"/>
      </patternFill>
    </fill>
  </fills>
  <borders count="2">
    <border>
      <left/>
      <right/>
      <top/>
      <bottom/>
      <diagonal/>
    </border>
    <border>
      <left style="thin">
        <color rgb="FFD5CFBF"/>
      </left>
      <right style="thin">
        <color rgb="FFD5CFBF"/>
      </right>
      <top style="thin">
        <color rgb="FFD5CFBF"/>
      </top>
      <bottom style="thin">
        <color rgb="FFD5CFBF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2" borderId="0" xfId="0" applyFont="1" applyFill="1"/>
    <xf numFmtId="0" fontId="5" fillId="0" borderId="0" xfId="0" applyFont="1"/>
    <xf numFmtId="164" fontId="0" fillId="3" borderId="0" xfId="0" applyNumberFormat="1" applyFill="1"/>
    <xf numFmtId="0" fontId="6" fillId="0" borderId="0" xfId="0" applyFont="1"/>
    <xf numFmtId="0" fontId="5" fillId="4" borderId="1" xfId="0" applyFont="1" applyFill="1" applyBorder="1"/>
    <xf numFmtId="0" fontId="0" fillId="0" borderId="1" xfId="0" applyBorder="1"/>
    <xf numFmtId="164" fontId="0" fillId="3" borderId="1" xfId="0" applyNumberFormat="1" applyFill="1" applyBorder="1"/>
    <xf numFmtId="0" fontId="4" fillId="5" borderId="0" xfId="0" applyFont="1" applyFill="1"/>
    <xf numFmtId="164" fontId="0" fillId="0" borderId="0" xfId="0" applyNumberFormat="1"/>
    <xf numFmtId="164" fontId="0" fillId="6" borderId="0" xfId="0" applyNumberFormat="1" applyFill="1"/>
    <xf numFmtId="0" fontId="7" fillId="0" borderId="0" xfId="0" applyFont="1" applyAlignment="1">
      <alignment wrapText="1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FA4A6"/>
  </sheetPr>
  <dimension ref="A1:A25"/>
  <sheetFormatPr defaultRowHeight="15" outlineLevelRow="0" outlineLevelCol="0" x14ac:dyDescent="55"/>
  <cols>
    <col min="1" max="1" width="110" customWidth="1"/>
  </cols>
  <sheetData>
    <row r="1" spans="1:1" s="1" customFormat="1" x14ac:dyDescent="0.25">
      <c r="A1" s="1" t="s">
        <v>0</v>
      </c>
    </row>
    <row r="2" spans="1:1" s="2" customFormat="1" x14ac:dyDescent="0.25">
      <c r="A2" s="2" t="s">
        <v>1</v>
      </c>
    </row>
    <row r="3" spans="1:1" s="2" customFormat="1" x14ac:dyDescent="0.25">
      <c r="A3" s="2" t="s">
        <v>2</v>
      </c>
    </row>
    <row r="4" spans="1:1" s="2" customFormat="1" x14ac:dyDescent="0.25">
      <c r="A4" s="2" t="s">
        <v>3</v>
      </c>
    </row>
    <row r="5" spans="1:1" s="2" customFormat="1" x14ac:dyDescent="0.25">
      <c r="A5" s="2" t="s">
        <v>1</v>
      </c>
    </row>
    <row r="6" spans="1:1" s="3" customFormat="1" x14ac:dyDescent="0.25">
      <c r="A6" s="3" t="s">
        <v>4</v>
      </c>
    </row>
    <row r="7" spans="1:1" s="2" customFormat="1" x14ac:dyDescent="0.25">
      <c r="A7" s="2" t="s">
        <v>1</v>
      </c>
    </row>
    <row r="8" spans="1:1" s="2" customFormat="1" x14ac:dyDescent="0.25">
      <c r="A8" s="2" t="s">
        <v>5</v>
      </c>
    </row>
    <row r="9" spans="1:1" s="2" customFormat="1" x14ac:dyDescent="0.25">
      <c r="A9" s="2" t="s">
        <v>6</v>
      </c>
    </row>
    <row r="10" spans="1:1" s="2" customFormat="1" x14ac:dyDescent="0.25">
      <c r="A10" s="2" t="s">
        <v>7</v>
      </c>
    </row>
    <row r="11" spans="1:1" s="2" customFormat="1" x14ac:dyDescent="0.25">
      <c r="A11" s="2" t="s">
        <v>8</v>
      </c>
    </row>
    <row r="12" spans="1:1" s="2" customFormat="1" x14ac:dyDescent="0.25">
      <c r="A12" s="2" t="s">
        <v>9</v>
      </c>
    </row>
    <row r="13" spans="1:1" s="2" customFormat="1" x14ac:dyDescent="0.25">
      <c r="A13" s="2" t="s">
        <v>1</v>
      </c>
    </row>
    <row r="14" spans="1:1" s="3" customFormat="1" x14ac:dyDescent="0.25">
      <c r="A14" s="3" t="s">
        <v>10</v>
      </c>
    </row>
    <row r="15" spans="1:1" s="2" customFormat="1" x14ac:dyDescent="0.25">
      <c r="A15" s="2" t="s">
        <v>1</v>
      </c>
    </row>
    <row r="16" spans="1:1" s="2" customFormat="1" x14ac:dyDescent="0.25">
      <c r="A16" s="2" t="s">
        <v>11</v>
      </c>
    </row>
    <row r="17" spans="1:1" s="2" customFormat="1" x14ac:dyDescent="0.25">
      <c r="A17" s="2" t="s">
        <v>12</v>
      </c>
    </row>
    <row r="18" spans="1:1" s="2" customFormat="1" x14ac:dyDescent="0.25">
      <c r="A18" s="2" t="s">
        <v>13</v>
      </c>
    </row>
    <row r="19" spans="1:1" s="2" customFormat="1" x14ac:dyDescent="0.25">
      <c r="A19" s="2" t="s">
        <v>14</v>
      </c>
    </row>
    <row r="20" spans="1:1" s="3" customFormat="1" x14ac:dyDescent="0.25">
      <c r="A20" s="3" t="s">
        <v>1</v>
      </c>
    </row>
    <row r="21" spans="1:1" s="2" customFormat="1" x14ac:dyDescent="0.25">
      <c r="A21" s="2" t="s">
        <v>15</v>
      </c>
    </row>
    <row r="22" spans="1:1" s="2" customFormat="1" x14ac:dyDescent="0.25">
      <c r="A22" s="2" t="s">
        <v>1</v>
      </c>
    </row>
    <row r="23" spans="1:1" s="4" customFormat="1" x14ac:dyDescent="0.25">
      <c r="A23" s="4" t="s">
        <v>16</v>
      </c>
    </row>
    <row r="24" spans="1:1" s="2" customFormat="1" x14ac:dyDescent="0.25">
      <c r="A24" s="2" t="s">
        <v>1</v>
      </c>
    </row>
    <row r="25" spans="1:1" s="2" customFormat="1" x14ac:dyDescent="0.25">
      <c r="A25" s="2" t="s">
        <v>17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26B5C"/>
  </sheetPr>
  <dimension ref="A1:C30"/>
  <sheetFormatPr defaultRowHeight="15" outlineLevelRow="0" outlineLevelCol="0" x14ac:dyDescent="55"/>
  <cols>
    <col min="1" max="1" width="30" customWidth="1"/>
    <col min="2" max="2" width="20" customWidth="1"/>
    <col min="3" max="3" width="40" customWidth="1"/>
  </cols>
  <sheetData>
    <row r="1" ht="24" customHeight="1" spans="1:3" x14ac:dyDescent="0.25">
      <c r="A1" s="5" t="s">
        <v>18</v>
      </c>
      <c r="B1" s="5"/>
      <c r="C1" s="5"/>
    </row>
    <row r="3" spans="1:3" x14ac:dyDescent="0.25">
      <c r="A3" s="6" t="s">
        <v>19</v>
      </c>
      <c r="B3" s="7">
        <v>100000</v>
      </c>
      <c r="C3" s="8" t="s">
        <v>20</v>
      </c>
    </row>
    <row r="5" ht="24" customHeight="1" spans="1:3" x14ac:dyDescent="0.25">
      <c r="A5" s="5" t="s">
        <v>21</v>
      </c>
      <c r="B5" s="5"/>
      <c r="C5" s="5"/>
    </row>
    <row r="6" spans="1:3" x14ac:dyDescent="0.25">
      <c r="A6" s="9" t="s">
        <v>22</v>
      </c>
      <c r="B6" s="9" t="s">
        <v>23</v>
      </c>
      <c r="C6" s="9" t="s">
        <v>24</v>
      </c>
    </row>
    <row r="7" spans="1:3" x14ac:dyDescent="0.25">
      <c r="A7" s="10" t="s">
        <v>25</v>
      </c>
      <c r="B7" s="11">
        <v>85000</v>
      </c>
      <c r="C7" s="10">
        <f>IF(B7="","",IF(B7&lt;$B$23-$B$24,"⚠ TEMERARIA","OK"))</f>
      </c>
    </row>
    <row r="8" spans="1:3" x14ac:dyDescent="0.25">
      <c r="A8" s="10" t="s">
        <v>26</v>
      </c>
      <c r="B8" s="11">
        <v>78000</v>
      </c>
      <c r="C8" s="10">
        <f>IF(B8="","",IF(B8&lt;$B$23-$B$24,"⚠ TEMERARIA","OK"))</f>
      </c>
    </row>
    <row r="9" spans="1:3" x14ac:dyDescent="0.25">
      <c r="A9" s="10" t="s">
        <v>27</v>
      </c>
      <c r="B9" s="11">
        <v>92000</v>
      </c>
      <c r="C9" s="10">
        <f>IF(B9="","",IF(B9&lt;$B$23-$B$24,"⚠ TEMERARIA","OK"))</f>
      </c>
    </row>
    <row r="10" spans="1:3" x14ac:dyDescent="0.25">
      <c r="A10" s="10" t="s">
        <v>28</v>
      </c>
      <c r="B10" s="11">
        <v>88000</v>
      </c>
      <c r="C10" s="10">
        <f>IF(B10="","",IF(B10&lt;$B$23-$B$24,"⚠ TEMERARIA","OK"))</f>
      </c>
    </row>
    <row r="11" spans="1:3" x14ac:dyDescent="0.25">
      <c r="A11" s="10" t="s">
        <v>29</v>
      </c>
      <c r="B11" s="11">
        <v>75000</v>
      </c>
      <c r="C11" s="10">
        <f>IF(B11="","",IF(B11&lt;$B$23-$B$24,"⚠ TEMERARIA","OK"))</f>
      </c>
    </row>
    <row r="12" spans="1:3" x14ac:dyDescent="0.25">
      <c r="A12" s="10" t="s">
        <v>30</v>
      </c>
      <c r="B12" s="11"/>
      <c r="C12" s="10">
        <f>IF(B12="","",IF(B12&lt;$B$23-$B$24,"⚠ TEMERARIA","OK"))</f>
      </c>
    </row>
    <row r="13" spans="1:3" x14ac:dyDescent="0.25">
      <c r="A13" s="10" t="s">
        <v>31</v>
      </c>
      <c r="B13" s="11"/>
      <c r="C13" s="10">
        <f>IF(B13="","",IF(B13&lt;$B$23-$B$24,"⚠ TEMERARIA","OK"))</f>
      </c>
    </row>
    <row r="14" spans="1:3" x14ac:dyDescent="0.25">
      <c r="A14" s="10" t="s">
        <v>32</v>
      </c>
      <c r="B14" s="11"/>
      <c r="C14" s="10">
        <f>IF(B14="","",IF(B14&lt;$B$23-$B$24,"⚠ TEMERARIA","OK"))</f>
      </c>
    </row>
    <row r="15" spans="1:3" x14ac:dyDescent="0.25">
      <c r="A15" s="10" t="s">
        <v>33</v>
      </c>
      <c r="B15" s="11"/>
      <c r="C15" s="10">
        <f>IF(B15="","",IF(B15&lt;$B$23-$B$24,"⚠ TEMERARIA","OK"))</f>
      </c>
    </row>
    <row r="16" spans="1:3" x14ac:dyDescent="0.25">
      <c r="A16" s="10" t="s">
        <v>34</v>
      </c>
      <c r="B16" s="11"/>
      <c r="C16" s="10">
        <f>IF(B16="","",IF(B16&lt;$B$23-$B$24,"⚠ TEMERARIA","OK"))</f>
      </c>
    </row>
    <row r="18" ht="24" customHeight="1" spans="1:3" x14ac:dyDescent="0.25">
      <c r="A18" s="12" t="s">
        <v>35</v>
      </c>
      <c r="B18" s="12"/>
      <c r="C18" s="12"/>
    </row>
    <row r="20" spans="1:2" x14ac:dyDescent="0.25">
      <c r="A20" s="6" t="s">
        <v>36</v>
      </c>
      <c r="B20">
        <f>COUNT(B7:B16)</f>
      </c>
    </row>
    <row r="21" spans="1:2" x14ac:dyDescent="0.25">
      <c r="A21" s="6" t="s">
        <v>37</v>
      </c>
      <c r="B21" s="13">
        <f>MIN(B7:B16)</f>
      </c>
    </row>
    <row r="22" spans="1:2" x14ac:dyDescent="0.25">
      <c r="A22" s="6" t="s">
        <v>38</v>
      </c>
      <c r="B22" s="13">
        <f>MAX(B7:B16)</f>
      </c>
    </row>
    <row r="23" spans="1:2" x14ac:dyDescent="0.25">
      <c r="A23" s="6" t="s">
        <v>39</v>
      </c>
      <c r="B23" s="13">
        <f>IFERROR(AVERAGE(B7:B16),0)</f>
      </c>
    </row>
    <row r="24" spans="1:2" x14ac:dyDescent="0.25">
      <c r="A24" s="6" t="s">
        <v>40</v>
      </c>
      <c r="B24" s="13">
        <f>B23*0.10</f>
      </c>
    </row>
    <row r="25" spans="1:2" x14ac:dyDescent="0.25">
      <c r="A25" s="6" t="s">
        <v>41</v>
      </c>
      <c r="B25" s="14">
        <f>B23-B24</f>
      </c>
    </row>
    <row r="27" ht="36" customHeight="1" spans="1:3" x14ac:dyDescent="0.25">
      <c r="A27" s="15" t="s">
        <v>42</v>
      </c>
      <c r="B27" s="15"/>
      <c r="C27" s="15"/>
    </row>
    <row r="30" spans="1:3" x14ac:dyDescent="0.25">
      <c r="A30" s="16" t="s">
        <v>43</v>
      </c>
      <c r="B30" s="16"/>
      <c r="C30" s="16"/>
    </row>
  </sheetData>
  <mergeCells count="5">
    <mergeCell ref="A1:C1"/>
    <mergeCell ref="A5:C5"/>
    <mergeCell ref="A18:C18"/>
    <mergeCell ref="A27:C27"/>
    <mergeCell ref="A30:C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Instrucciones</vt:lpstr>
      <vt:lpstr>Calculadora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lloretIA — recursos abiertos</dc:creator>
  <dc:title/>
  <dc:subject/>
  <dc:description/>
  <cp:keywords/>
  <cp:category/>
  <cp:lastModifiedBy>Unknown</cp:lastModifiedBy>
  <dcterms:created xsi:type="dcterms:W3CDTF">2026-05-16T10:42:13Z</dcterms:created>
  <dcterms:modified xsi:type="dcterms:W3CDTF">2026-05-16T10:42:13Z</dcterms:modified>
</cp:coreProperties>
</file>